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ФІН ВІДДІЛ\Рішення сесій\Розпорядження ВА\07.2026_Звіт І півріччя\"/>
    </mc:Choice>
  </mc:AlternateContent>
  <xr:revisionPtr revIDLastSave="0" documentId="8_{80A3BE7E-D09F-4A86-A5ED-682BC265D1A6}" xr6:coauthVersionLast="47" xr6:coauthVersionMax="47" xr10:uidLastSave="{00000000-0000-0000-0000-000000000000}"/>
  <bookViews>
    <workbookView xWindow="-120" yWindow="-120" windowWidth="29040" windowHeight="15840" xr2:uid="{2F6B2017-F425-4F06-8789-D85499523F94}"/>
  </bookViews>
  <sheets>
    <sheet name="Аркуш1" sheetId="1" r:id="rId1"/>
  </sheets>
  <definedNames>
    <definedName name="_xlnm.Print_Titles" localSheetId="0">Аркуш1!$A:$C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<sst xmlns="http://schemas.openxmlformats.org/spreadsheetml/2006/main" count="27" uniqueCount="27">
  <si>
    <t>Аналіз виконання плану по доходах</t>
  </si>
  <si>
    <t>На 30.06.2026</t>
  </si>
  <si>
    <t>ККД</t>
  </si>
  <si>
    <t>Доходи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</si>
  <si>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</si>
  <si>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</si>
  <si>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</si>
  <si>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</si>
  <si>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</si>
  <si>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</si>
  <si>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</si>
  <si>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</si>
  <si>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</si>
  <si>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</si>
  <si>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</si>
  <si>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</si>
  <si>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</si>
  <si>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</si>
  <si>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джерела власних надходжень бюджетних установ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</si>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</sst>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F261D-D2A2-4742-8581-AD84CECCB856}">
  <sheetPr>
    <pageSetUpPr fitToPage="1"/>
  </sheetPr>
  <dimension ref="A1:G26"/>
  <sheetViews>
    <sheetView tabSelected="1" workbookViewId="0">
      <selection activeCell="C11" sqref="C11"/>
    </sheetView>
  </sheetViews>
  <sheetFormatPr defaultRowHeight="12.75" x14ac:dyDescent="0.2"/>
  <cols>
    <col min="1" max="1" width="0.140625" customWidth="1"/>
    <col min="3" max="3" width="43.42578125" customWidth="1"/>
    <col min="4" max="5" width="9.85546875" bestFit="1" customWidth="1"/>
    <col min="6" max="6" width="12.28515625" bestFit="1" customWidth="1"/>
    <col min="7" max="7" width="9.28515625" bestFit="1" customWidth="1"/>
  </cols>
  <sheetData>
    <row r="1" spans="1:7" x14ac:dyDescent="0.2">
      <c r="A1" s="1"/>
      <c r="B1" s="1"/>
      <c r="C1" s="1"/>
      <c r="D1" s="1"/>
      <c r="E1" s="1"/>
      <c r="F1" s="1"/>
      <c r="G1" s="1"/>
    </row>
    <row r="2" spans="1:7" ht="23.25" x14ac:dyDescent="0.35">
      <c r="A2" s="2" t="s">
        <v>0</v>
      </c>
      <c r="B2" s="3"/>
      <c r="C2" s="3"/>
      <c r="D2" s="3"/>
      <c r="E2" s="3"/>
      <c r="F2" s="3"/>
      <c r="G2" s="3"/>
    </row>
    <row r="3" spans="1:7" x14ac:dyDescent="0.2">
      <c r="A3" s="1"/>
      <c r="B3" s="1"/>
      <c r="C3" s="1"/>
      <c r="D3" s="1"/>
      <c r="E3" s="1"/>
      <c r="F3" s="1"/>
      <c r="G3" s="1"/>
    </row>
    <row r="4" spans="1:7" ht="18.75" x14ac:dyDescent="0.3">
      <c r="A4" s="4" t="s">
        <v>1</v>
      </c>
      <c r="B4" s="3"/>
      <c r="C4" s="3"/>
      <c r="D4" s="3"/>
      <c r="E4" s="3"/>
      <c r="F4" s="3"/>
      <c r="G4" s="3"/>
    </row>
    <row r="6" spans="1:7" s="5" customFormat="1" x14ac:dyDescent="0.2">
      <c r="A6" s="7"/>
      <c r="B6" s="8" t="s">
        <v>2</v>
      </c>
      <c r="C6" s="8" t="s">
        <v>3</v>
      </c>
      <c r="D6" s="7"/>
      <c r="E6" s="7"/>
      <c r="F6" s="7"/>
      <c r="G6" s="7"/>
    </row>
    <row r="7" spans="1:7" s="6" customFormat="1" ht="46.5" customHeight="1" x14ac:dyDescent="0.2">
      <c r="A7" s="7"/>
      <c r="B7" s="7"/>
      <c r="C7" s="7"/>
      <c r="D7" s="9" t="s">
        <v>4</v>
      </c>
      <c r="E7" s="9" t="s">
        <v>5</v>
      </c>
      <c r="F7" s="9" t="s">
        <v>6</v>
      </c>
      <c r="G7" s="9" t="s">
        <v>7</v>
      </c>
    </row>
    <row r="8" spans="1:7" x14ac:dyDescent="0.2">
      <c r="A8" s="10"/>
      <c r="B8" s="10">
        <v>10000000</v>
      </c>
      <c r="C8" s="13" t="s">
        <v>8</v>
      </c>
      <c r="D8" s="14">
        <v>1985</v>
      </c>
      <c r="E8" s="14">
        <v>996</v>
      </c>
      <c r="F8" s="14">
        <v>2491.0299999999997</v>
      </c>
      <c r="G8" s="14">
        <f>IF(E8=0,0,F8/E8*100)</f>
        <v>250.10341365461844</v>
      </c>
    </row>
    <row r="9" spans="1:7" x14ac:dyDescent="0.2">
      <c r="A9" s="10"/>
      <c r="B9" s="10">
        <v>19000000</v>
      </c>
      <c r="C9" s="13" t="s">
        <v>9</v>
      </c>
      <c r="D9" s="14">
        <v>1985</v>
      </c>
      <c r="E9" s="14">
        <v>996</v>
      </c>
      <c r="F9" s="14">
        <v>2491.0299999999997</v>
      </c>
      <c r="G9" s="14">
        <f>IF(E9=0,0,F9/E9*100)</f>
        <v>250.10341365461844</v>
      </c>
    </row>
    <row r="10" spans="1:7" x14ac:dyDescent="0.2">
      <c r="A10" s="10"/>
      <c r="B10" s="10">
        <v>19010000</v>
      </c>
      <c r="C10" s="13" t="s">
        <v>10</v>
      </c>
      <c r="D10" s="14">
        <v>1985</v>
      </c>
      <c r="E10" s="14">
        <v>996</v>
      </c>
      <c r="F10" s="14">
        <v>2491.0299999999997</v>
      </c>
      <c r="G10" s="14">
        <f>IF(E10=0,0,F10/E10*100)</f>
        <v>250.10341365461844</v>
      </c>
    </row>
    <row r="11" spans="1:7" ht="63.75" x14ac:dyDescent="0.2">
      <c r="A11" s="10"/>
      <c r="B11" s="10">
        <v>19010100</v>
      </c>
      <c r="C11" s="13" t="s">
        <v>11</v>
      </c>
      <c r="D11" s="14">
        <v>825</v>
      </c>
      <c r="E11" s="14">
        <v>413</v>
      </c>
      <c r="F11" s="14">
        <v>1961.28</v>
      </c>
      <c r="G11" s="14">
        <f>IF(E11=0,0,F11/E11*100)</f>
        <v>474.88619854721554</v>
      </c>
    </row>
    <row r="12" spans="1:7" ht="25.5" x14ac:dyDescent="0.2">
      <c r="A12" s="10"/>
      <c r="B12" s="10">
        <v>19010200</v>
      </c>
      <c r="C12" s="13" t="s">
        <v>12</v>
      </c>
      <c r="D12" s="14">
        <v>1160</v>
      </c>
      <c r="E12" s="14">
        <v>583</v>
      </c>
      <c r="F12" s="14">
        <v>513.75</v>
      </c>
      <c r="G12" s="14">
        <f>IF(E12=0,0,F12/E12*100)</f>
        <v>88.121783876500857</v>
      </c>
    </row>
    <row r="13" spans="1:7" ht="51" x14ac:dyDescent="0.2">
      <c r="A13" s="10"/>
      <c r="B13" s="10">
        <v>19010300</v>
      </c>
      <c r="C13" s="13" t="s">
        <v>13</v>
      </c>
      <c r="D13" s="14">
        <v>0</v>
      </c>
      <c r="E13" s="14">
        <v>0</v>
      </c>
      <c r="F13" s="14">
        <v>16</v>
      </c>
      <c r="G13" s="14">
        <f>IF(E13=0,0,F13/E13*100)</f>
        <v>0</v>
      </c>
    </row>
    <row r="14" spans="1:7" x14ac:dyDescent="0.2">
      <c r="A14" s="10"/>
      <c r="B14" s="10">
        <v>20000000</v>
      </c>
      <c r="C14" s="13" t="s">
        <v>14</v>
      </c>
      <c r="D14" s="14">
        <v>591600</v>
      </c>
      <c r="E14" s="14">
        <v>295800</v>
      </c>
      <c r="F14" s="14">
        <v>10090939.59</v>
      </c>
      <c r="G14" s="14">
        <f>IF(E14=0,0,F14/E14*100)</f>
        <v>3411.4062170385396</v>
      </c>
    </row>
    <row r="15" spans="1:7" x14ac:dyDescent="0.2">
      <c r="A15" s="10"/>
      <c r="B15" s="10">
        <v>25000000</v>
      </c>
      <c r="C15" s="13" t="s">
        <v>15</v>
      </c>
      <c r="D15" s="14">
        <v>591600</v>
      </c>
      <c r="E15" s="14">
        <v>295800</v>
      </c>
      <c r="F15" s="14">
        <v>10090939.59</v>
      </c>
      <c r="G15" s="14">
        <f>IF(E15=0,0,F15/E15*100)</f>
        <v>3411.4062170385396</v>
      </c>
    </row>
    <row r="16" spans="1:7" ht="38.25" x14ac:dyDescent="0.2">
      <c r="A16" s="10"/>
      <c r="B16" s="10">
        <v>25010000</v>
      </c>
      <c r="C16" s="13" t="s">
        <v>16</v>
      </c>
      <c r="D16" s="14">
        <v>15600</v>
      </c>
      <c r="E16" s="14">
        <v>7800</v>
      </c>
      <c r="F16" s="14">
        <v>10360.92</v>
      </c>
      <c r="G16" s="14">
        <f>IF(E16=0,0,F16/E16*100)</f>
        <v>132.83230769230769</v>
      </c>
    </row>
    <row r="17" spans="1:7" ht="38.25" x14ac:dyDescent="0.2">
      <c r="A17" s="10"/>
      <c r="B17" s="10">
        <v>25010300</v>
      </c>
      <c r="C17" s="13" t="s">
        <v>17</v>
      </c>
      <c r="D17" s="14">
        <v>15600</v>
      </c>
      <c r="E17" s="14">
        <v>7800</v>
      </c>
      <c r="F17" s="14">
        <v>10360.92</v>
      </c>
      <c r="G17" s="14">
        <f>IF(E17=0,0,F17/E17*100)</f>
        <v>132.83230769230769</v>
      </c>
    </row>
    <row r="18" spans="1:7" ht="25.5" x14ac:dyDescent="0.2">
      <c r="A18" s="10"/>
      <c r="B18" s="10">
        <v>25020000</v>
      </c>
      <c r="C18" s="13" t="s">
        <v>18</v>
      </c>
      <c r="D18" s="14">
        <v>576000</v>
      </c>
      <c r="E18" s="14">
        <v>288000</v>
      </c>
      <c r="F18" s="14">
        <v>10080578.67</v>
      </c>
      <c r="G18" s="14">
        <f>IF(E18=0,0,F18/E18*100)</f>
        <v>3500.2009270833332</v>
      </c>
    </row>
    <row r="19" spans="1:7" x14ac:dyDescent="0.2">
      <c r="A19" s="10"/>
      <c r="B19" s="10">
        <v>25020100</v>
      </c>
      <c r="C19" s="13" t="s">
        <v>19</v>
      </c>
      <c r="D19" s="14">
        <v>0</v>
      </c>
      <c r="E19" s="14">
        <v>0</v>
      </c>
      <c r="F19" s="14">
        <v>6177767.6699999999</v>
      </c>
      <c r="G19" s="14">
        <f>IF(E19=0,0,F19/E19*100)</f>
        <v>0</v>
      </c>
    </row>
    <row r="20" spans="1:7" ht="76.5" x14ac:dyDescent="0.2">
      <c r="A20" s="10"/>
      <c r="B20" s="10">
        <v>25020200</v>
      </c>
      <c r="C20" s="13" t="s">
        <v>20</v>
      </c>
      <c r="D20" s="14">
        <v>576000</v>
      </c>
      <c r="E20" s="14">
        <v>288000</v>
      </c>
      <c r="F20" s="14">
        <v>3902811</v>
      </c>
      <c r="G20" s="14">
        <f>IF(E20=0,0,F20/E20*100)</f>
        <v>1355.1427083333333</v>
      </c>
    </row>
    <row r="21" spans="1:7" x14ac:dyDescent="0.2">
      <c r="A21" s="10"/>
      <c r="B21" s="10">
        <v>40000000</v>
      </c>
      <c r="C21" s="13" t="s">
        <v>21</v>
      </c>
      <c r="D21" s="14">
        <v>9400</v>
      </c>
      <c r="E21" s="14">
        <v>9400</v>
      </c>
      <c r="F21" s="14">
        <v>9400</v>
      </c>
      <c r="G21" s="14">
        <f>IF(E21=0,0,F21/E21*100)</f>
        <v>100</v>
      </c>
    </row>
    <row r="22" spans="1:7" x14ac:dyDescent="0.2">
      <c r="A22" s="10"/>
      <c r="B22" s="10">
        <v>41000000</v>
      </c>
      <c r="C22" s="13" t="s">
        <v>22</v>
      </c>
      <c r="D22" s="14">
        <v>9400</v>
      </c>
      <c r="E22" s="14">
        <v>9400</v>
      </c>
      <c r="F22" s="14">
        <v>9400</v>
      </c>
      <c r="G22" s="14">
        <f>IF(E22=0,0,F22/E22*100)</f>
        <v>100</v>
      </c>
    </row>
    <row r="23" spans="1:7" ht="25.5" x14ac:dyDescent="0.2">
      <c r="A23" s="10"/>
      <c r="B23" s="10">
        <v>41030000</v>
      </c>
      <c r="C23" s="13" t="s">
        <v>23</v>
      </c>
      <c r="D23" s="14">
        <v>9400</v>
      </c>
      <c r="E23" s="14">
        <v>9400</v>
      </c>
      <c r="F23" s="14">
        <v>9400</v>
      </c>
      <c r="G23" s="14">
        <f>IF(E23=0,0,F23/E23*100)</f>
        <v>100</v>
      </c>
    </row>
    <row r="24" spans="1:7" ht="63.75" x14ac:dyDescent="0.2">
      <c r="A24" s="10"/>
      <c r="B24" s="10">
        <v>41037400</v>
      </c>
      <c r="C24" s="13" t="s">
        <v>24</v>
      </c>
      <c r="D24" s="14">
        <v>9400</v>
      </c>
      <c r="E24" s="14">
        <v>9400</v>
      </c>
      <c r="F24" s="14">
        <v>9400</v>
      </c>
      <c r="G24" s="14">
        <f>IF(E24=0,0,F24/E24*100)</f>
        <v>100</v>
      </c>
    </row>
    <row r="25" spans="1:7" x14ac:dyDescent="0.2">
      <c r="A25" s="11" t="s">
        <v>25</v>
      </c>
      <c r="B25" s="12"/>
      <c r="C25" s="12"/>
      <c r="D25" s="15">
        <v>593585</v>
      </c>
      <c r="E25" s="15">
        <v>296796</v>
      </c>
      <c r="F25" s="15">
        <v>10093430.620000001</v>
      </c>
      <c r="G25" s="15">
        <f>IF(E25=0,0,F25/E25*100)</f>
        <v>3400.7973894526885</v>
      </c>
    </row>
    <row r="26" spans="1:7" x14ac:dyDescent="0.2">
      <c r="A26" s="11" t="s">
        <v>26</v>
      </c>
      <c r="B26" s="12"/>
      <c r="C26" s="12"/>
      <c r="D26" s="15">
        <v>602985</v>
      </c>
      <c r="E26" s="15">
        <v>306196</v>
      </c>
      <c r="F26" s="15">
        <v>10102830.620000001</v>
      </c>
      <c r="G26" s="15">
        <f>IF(E26=0,0,F26/E26*100)</f>
        <v>3299.4652510156898</v>
      </c>
    </row>
  </sheetData>
  <mergeCells count="8">
    <mergeCell ref="A25:C25"/>
    <mergeCell ref="A26:C26"/>
    <mergeCell ref="A2:G2"/>
    <mergeCell ref="A4:G4"/>
    <mergeCell ref="A6:A7"/>
    <mergeCell ref="B6:B7"/>
    <mergeCell ref="C6:C7"/>
    <mergeCell ref="D6:G6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Альона Лебедєва Музиківська ТГ Альона Лебедєва Музиківська ТГ</dc:creator>
  <cp:lastModifiedBy>Альона Лебедєва Музиківська ТГ Альона Лебедєва Музиків</cp:lastModifiedBy>
  <dcterms:created xsi:type="dcterms:W3CDTF">2026-07-10T08:09:09Z</dcterms:created>
  <dcterms:modified xsi:type="dcterms:W3CDTF">2026-07-10T08:10:06Z</dcterms:modified>
</cp:coreProperties>
</file>