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и\сесія\Сесія 2020\"/>
    </mc:Choice>
  </mc:AlternateContent>
  <bookViews>
    <workbookView xWindow="0" yWindow="0" windowWidth="28800" windowHeight="12300"/>
  </bookViews>
  <sheets>
    <sheet name="1кв20р." sheetId="4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G9" i="4"/>
  <c r="G8" i="4"/>
  <c r="G7" i="4"/>
  <c r="G6" i="4"/>
  <c r="F14" i="4"/>
  <c r="H14" i="4"/>
  <c r="D10" i="4"/>
  <c r="D14" i="4" s="1"/>
  <c r="C10" i="4"/>
  <c r="C14" i="4" s="1"/>
  <c r="E14" i="4" l="1"/>
  <c r="G14" i="4"/>
</calcChain>
</file>

<file path=xl/sharedStrings.xml><?xml version="1.0" encoding="utf-8"?>
<sst xmlns="http://schemas.openxmlformats.org/spreadsheetml/2006/main" count="26" uniqueCount="22">
  <si>
    <t>№ п/п</t>
  </si>
  <si>
    <t>Зміст статей витрат</t>
  </si>
  <si>
    <t>Використано</t>
  </si>
  <si>
    <t>Оплата комунальних послуг (електроенергія,газ,вода)</t>
  </si>
  <si>
    <t>Витрати на відрядження</t>
  </si>
  <si>
    <t>Інші поточні видатки (пеня,штрафи)</t>
  </si>
  <si>
    <t>Капітальні видатки</t>
  </si>
  <si>
    <t>Разом</t>
  </si>
  <si>
    <t xml:space="preserve">Заробітна плата ,нарахування </t>
  </si>
  <si>
    <t>грн.</t>
  </si>
  <si>
    <t>Затвердженно на рік</t>
  </si>
  <si>
    <t>Головний бухгалтер                                            Н.Д.Мазуренко</t>
  </si>
  <si>
    <t>В.о.керівника                                                         М.М.Болюк</t>
  </si>
  <si>
    <t>Оплата послуг(крім комунальних):послуги телефонного зв'язку,обслуговування оргтехніки,техобслуговування газового обладнання.</t>
  </si>
  <si>
    <t>Придбання предметів,матеріалів,обладнання(канцтовари,господарчі товари,Бензин,запчастини,реактиви,витратні матеріали для комп'ютерної техніки)</t>
  </si>
  <si>
    <t>Придбання медикаментів,перев'язувальних матеріалів,обладнання(медикаменти,дезінфікуючі засоби,пристрої,інструменти)</t>
  </si>
  <si>
    <t>Надійшло з початку року</t>
  </si>
  <si>
    <t>Всього</t>
  </si>
  <si>
    <t>в т.ч.з М/Б</t>
  </si>
  <si>
    <t>Звіт  КНП "Музиківська амбулаторія ЗПСМ" по використанню  коштів                                 за  1 півріччя 2020 рік</t>
  </si>
  <si>
    <t xml:space="preserve"> НСЗУ,     оренда</t>
  </si>
  <si>
    <t xml:space="preserve"> М/Б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</si>
</sst>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K7" sqref="K7"/>
    </sheetView>
  </sheetViews>
  <sheetFormatPr defaultRowHeight="15" x14ac:dyDescent="0.25"/>
  <cols>
    <col min="1" max="1" width="4.5703125" customWidth="1"/>
    <col min="2" max="2" width="58.28515625" customWidth="1"/>
    <col min="3" max="3" width="11.85546875" customWidth="1"/>
    <col min="4" max="4" width="12" customWidth="1"/>
    <col min="5" max="5" width="11.140625" customWidth="1"/>
    <col min="6" max="7" width="11" customWidth="1"/>
    <col min="8" max="8" width="11.140625" customWidth="1"/>
    <col min="9" max="12" width="9.5703125" bestFit="1" customWidth="1"/>
  </cols>
  <sheetData>
    <row r="1" spans="1:12" ht="48.75" customHeight="1" x14ac:dyDescent="0.35">
      <c r="B1" s="24" t="s">
        <v>19</v>
      </c>
      <c r="C1" s="24"/>
      <c r="D1" s="24"/>
      <c r="E1" s="24"/>
      <c r="F1" s="21"/>
      <c r="G1" s="17"/>
      <c r="H1" s="17"/>
    </row>
    <row r="2" spans="1:12" ht="11.25" customHeight="1" x14ac:dyDescent="0.3">
      <c r="A2" s="1"/>
      <c r="B2" s="1"/>
      <c r="C2" s="1"/>
      <c r="D2" s="1"/>
      <c r="E2" s="1"/>
      <c r="F2" s="1"/>
      <c r="G2" s="1"/>
      <c r="H2" s="1"/>
    </row>
    <row r="3" spans="1:12" ht="32.25" customHeight="1" x14ac:dyDescent="0.25">
      <c r="A3" s="25" t="s">
        <v>0</v>
      </c>
      <c r="B3" s="28" t="s">
        <v>1</v>
      </c>
      <c r="C3" s="33" t="s">
        <v>10</v>
      </c>
      <c r="D3" s="34"/>
      <c r="E3" s="33" t="s">
        <v>16</v>
      </c>
      <c r="F3" s="34"/>
      <c r="G3" s="31" t="s">
        <v>2</v>
      </c>
      <c r="H3" s="31"/>
    </row>
    <row r="4" spans="1:12" ht="30" customHeight="1" x14ac:dyDescent="0.25">
      <c r="A4" s="26"/>
      <c r="B4" s="29"/>
      <c r="C4" s="4" t="s">
        <v>17</v>
      </c>
      <c r="D4" s="4" t="s">
        <v>18</v>
      </c>
      <c r="E4" s="4" t="s">
        <v>20</v>
      </c>
      <c r="F4" s="4" t="s">
        <v>21</v>
      </c>
      <c r="G4" s="4" t="s">
        <v>20</v>
      </c>
      <c r="H4" s="4" t="s">
        <v>21</v>
      </c>
    </row>
    <row r="5" spans="1:12" ht="13.5" customHeight="1" x14ac:dyDescent="0.25">
      <c r="A5" s="27"/>
      <c r="B5" s="30"/>
      <c r="C5" s="22" t="s">
        <v>9</v>
      </c>
      <c r="D5" s="23"/>
      <c r="E5" s="22" t="s">
        <v>9</v>
      </c>
      <c r="F5" s="23"/>
      <c r="G5" s="22" t="s">
        <v>9</v>
      </c>
      <c r="H5" s="23"/>
    </row>
    <row r="6" spans="1:12" ht="52.5" customHeight="1" x14ac:dyDescent="0.25">
      <c r="A6" s="5">
        <v>1</v>
      </c>
      <c r="B6" s="6" t="s">
        <v>13</v>
      </c>
      <c r="C6" s="13">
        <v>77500</v>
      </c>
      <c r="D6" s="13">
        <v>30000</v>
      </c>
      <c r="E6" s="7">
        <v>20000</v>
      </c>
      <c r="F6" s="7">
        <v>8180</v>
      </c>
      <c r="G6" s="7">
        <f>6775.51</f>
        <v>6775.51</v>
      </c>
      <c r="H6" s="7">
        <v>8177.81</v>
      </c>
    </row>
    <row r="7" spans="1:12" ht="62.25" customHeight="1" x14ac:dyDescent="0.25">
      <c r="A7" s="5">
        <v>2</v>
      </c>
      <c r="B7" s="6" t="s">
        <v>14</v>
      </c>
      <c r="C7" s="11">
        <v>194400</v>
      </c>
      <c r="D7" s="16">
        <v>68313</v>
      </c>
      <c r="E7" s="5">
        <v>40719.360000000001</v>
      </c>
      <c r="F7" s="5">
        <v>11640</v>
      </c>
      <c r="G7" s="5">
        <f>29815.3</f>
        <v>29815.3</v>
      </c>
      <c r="H7" s="5">
        <v>11636.71</v>
      </c>
    </row>
    <row r="8" spans="1:12" ht="47.25" x14ac:dyDescent="0.25">
      <c r="A8" s="5">
        <v>3</v>
      </c>
      <c r="B8" s="6" t="s">
        <v>15</v>
      </c>
      <c r="C8" s="13">
        <v>80000</v>
      </c>
      <c r="D8" s="13">
        <v>50000</v>
      </c>
      <c r="E8" s="7">
        <v>10000</v>
      </c>
      <c r="F8" s="7">
        <v>0</v>
      </c>
      <c r="G8" s="7">
        <f>8246.35</f>
        <v>8246.35</v>
      </c>
      <c r="H8" s="7">
        <v>0</v>
      </c>
    </row>
    <row r="9" spans="1:12" ht="18" customHeight="1" x14ac:dyDescent="0.25">
      <c r="A9" s="5">
        <v>4</v>
      </c>
      <c r="B9" s="8" t="s">
        <v>3</v>
      </c>
      <c r="C9" s="14">
        <v>73000</v>
      </c>
      <c r="D9" s="14">
        <v>73000</v>
      </c>
      <c r="E9" s="9">
        <v>5000</v>
      </c>
      <c r="F9" s="9">
        <v>40200</v>
      </c>
      <c r="G9" s="5">
        <f>3778.59</f>
        <v>3778.59</v>
      </c>
      <c r="H9" s="5">
        <v>40200.65</v>
      </c>
    </row>
    <row r="10" spans="1:12" ht="15.75" x14ac:dyDescent="0.25">
      <c r="A10" s="5">
        <v>5</v>
      </c>
      <c r="B10" s="8" t="s">
        <v>8</v>
      </c>
      <c r="C10" s="14">
        <f>1708382+376105</f>
        <v>2084487</v>
      </c>
      <c r="D10" s="14">
        <f>551382+121305</f>
        <v>672687</v>
      </c>
      <c r="E10" s="9">
        <v>800000</v>
      </c>
      <c r="F10" s="9">
        <v>250230</v>
      </c>
      <c r="G10" s="5">
        <f>650366.76+131861.61</f>
        <v>782228.37</v>
      </c>
      <c r="H10" s="5">
        <v>250187.34</v>
      </c>
      <c r="J10" s="12"/>
      <c r="L10" s="12"/>
    </row>
    <row r="11" spans="1:12" ht="15.75" x14ac:dyDescent="0.25">
      <c r="A11" s="5">
        <v>6</v>
      </c>
      <c r="B11" s="8" t="s">
        <v>4</v>
      </c>
      <c r="C11" s="14">
        <v>10000</v>
      </c>
      <c r="D11" s="14">
        <v>5000</v>
      </c>
      <c r="E11" s="7">
        <v>0</v>
      </c>
      <c r="F11" s="7">
        <v>0</v>
      </c>
      <c r="G11" s="7">
        <v>0</v>
      </c>
      <c r="H11" s="7">
        <v>0</v>
      </c>
      <c r="J11" s="12"/>
      <c r="L11" s="12"/>
    </row>
    <row r="12" spans="1:12" ht="15.75" x14ac:dyDescent="0.25">
      <c r="A12" s="5">
        <v>7</v>
      </c>
      <c r="B12" s="8" t="s">
        <v>5</v>
      </c>
      <c r="C12" s="14">
        <v>10000</v>
      </c>
      <c r="D12" s="14">
        <v>1000</v>
      </c>
      <c r="E12" s="7">
        <v>0</v>
      </c>
      <c r="F12" s="7">
        <v>0</v>
      </c>
      <c r="G12" s="7">
        <v>0</v>
      </c>
      <c r="H12" s="7">
        <v>0</v>
      </c>
      <c r="I12" s="12"/>
    </row>
    <row r="13" spans="1:12" ht="15.75" x14ac:dyDescent="0.25">
      <c r="A13" s="5">
        <v>8</v>
      </c>
      <c r="B13" s="8" t="s">
        <v>6</v>
      </c>
      <c r="C13" s="14">
        <v>469854</v>
      </c>
      <c r="D13" s="14">
        <v>469854</v>
      </c>
      <c r="E13" s="5">
        <v>0</v>
      </c>
      <c r="F13" s="5">
        <v>0</v>
      </c>
      <c r="G13" s="5">
        <v>0</v>
      </c>
      <c r="H13" s="5">
        <v>0</v>
      </c>
      <c r="J13" s="12"/>
      <c r="K13" s="12"/>
      <c r="L13" s="12"/>
    </row>
    <row r="14" spans="1:12" s="3" customFormat="1" ht="15.75" x14ac:dyDescent="0.25">
      <c r="A14" s="32" t="s">
        <v>7</v>
      </c>
      <c r="B14" s="32"/>
      <c r="C14" s="15">
        <f t="shared" ref="C14:H14" si="0">SUM(C6:C13)</f>
        <v>2999241</v>
      </c>
      <c r="D14" s="15">
        <f t="shared" si="0"/>
        <v>1369854</v>
      </c>
      <c r="E14" s="10">
        <f t="shared" si="0"/>
        <v>875719.36</v>
      </c>
      <c r="F14" s="10">
        <f t="shared" si="0"/>
        <v>310250</v>
      </c>
      <c r="G14" s="10">
        <f t="shared" si="0"/>
        <v>830844.12</v>
      </c>
      <c r="H14" s="10">
        <f t="shared" si="0"/>
        <v>310202.51</v>
      </c>
    </row>
    <row r="15" spans="1:12" x14ac:dyDescent="0.25">
      <c r="B15" s="18"/>
      <c r="C15" s="18"/>
      <c r="D15" s="18"/>
      <c r="E15" s="19"/>
      <c r="F15" s="19"/>
      <c r="G15" s="20"/>
      <c r="H15" s="20"/>
    </row>
    <row r="16" spans="1:12" x14ac:dyDescent="0.25">
      <c r="B16" t="s">
        <v>12</v>
      </c>
    </row>
    <row r="18" spans="2:4" x14ac:dyDescent="0.25">
      <c r="B18" t="s">
        <v>11</v>
      </c>
    </row>
    <row r="19" spans="2:4" x14ac:dyDescent="0.25">
      <c r="C19" s="12"/>
      <c r="D19" s="12"/>
    </row>
  </sheetData>
  <mergeCells count="10">
    <mergeCell ref="A14:B14"/>
    <mergeCell ref="C3:D3"/>
    <mergeCell ref="C5:D5"/>
    <mergeCell ref="E3:F3"/>
    <mergeCell ref="E5:F5"/>
    <mergeCell ref="G5:H5"/>
    <mergeCell ref="B1:E1"/>
    <mergeCell ref="A3:A5"/>
    <mergeCell ref="B3:B5"/>
    <mergeCell ref="G3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7" sqref="N27"/>
    </sheetView>
  </sheetViews>
  <sheetFormatPr defaultRowHeight="15" x14ac:dyDescent="0.25"/>
  <sheetData>
    <row r="1" spans="1:1" ht="18.75" x14ac:dyDescent="0.3">
      <c r="A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1кв20р.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2020-07-09T08:01:08Z</cp:lastPrinted>
  <dcterms:created xsi:type="dcterms:W3CDTF">2019-07-18T06:31:06Z</dcterms:created>
  <dcterms:modified xsi:type="dcterms:W3CDTF">2020-07-09T08:02:30Z</dcterms:modified>
</cp:coreProperties>
</file>